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Tam Đường" sheetId="7" r:id="rId1"/>
  </sheets>
  <definedNames>
    <definedName name="_xlnm.Print_Area" localSheetId="0">'Tam Đường'!$A$1:$T$27</definedName>
    <definedName name="_xlnm.Print_Titles" localSheetId="0">'Tam Đường'!$3:$6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5" roundtripDataChecksum="DohBCzNqdJbQIenY8a2AmNe0Ho2+T07GZhZ1JaIunyE="/>
    </ext>
  </extLst>
</workbook>
</file>

<file path=xl/calcChain.xml><?xml version="1.0" encoding="utf-8"?>
<calcChain xmlns="http://schemas.openxmlformats.org/spreadsheetml/2006/main">
  <c r="T14" i="7" l="1"/>
  <c r="N14" i="7" l="1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L9" i="7"/>
  <c r="M9" i="7"/>
  <c r="N9" i="7"/>
  <c r="O9" i="7"/>
  <c r="P9" i="7"/>
  <c r="Q9" i="7"/>
  <c r="R9" i="7"/>
  <c r="S9" i="7"/>
  <c r="T9" i="7"/>
  <c r="K13" i="7"/>
  <c r="J13" i="7"/>
  <c r="I13" i="7"/>
  <c r="H13" i="7"/>
  <c r="G13" i="7"/>
  <c r="F13" i="7"/>
  <c r="E13" i="7"/>
  <c r="D13" i="7" s="1"/>
  <c r="K11" i="7"/>
  <c r="K12" i="7"/>
  <c r="K8" i="7"/>
  <c r="K10" i="7"/>
  <c r="K9" i="7" s="1"/>
  <c r="S14" i="7"/>
  <c r="L7" i="7"/>
  <c r="M7" i="7"/>
  <c r="N7" i="7"/>
  <c r="O7" i="7"/>
  <c r="P7" i="7"/>
  <c r="Q7" i="7"/>
  <c r="R7" i="7"/>
  <c r="S7" i="7"/>
  <c r="T7" i="7"/>
  <c r="K7" i="7"/>
  <c r="J8" i="7"/>
  <c r="I8" i="7"/>
  <c r="H8" i="7"/>
  <c r="G8" i="7"/>
  <c r="F8" i="7"/>
  <c r="E8" i="7"/>
  <c r="J11" i="7"/>
  <c r="I11" i="7"/>
  <c r="H11" i="7"/>
  <c r="G11" i="7"/>
  <c r="F11" i="7"/>
  <c r="E11" i="7"/>
  <c r="J10" i="7"/>
  <c r="I10" i="7"/>
  <c r="H10" i="7"/>
  <c r="G10" i="7"/>
  <c r="F10" i="7"/>
  <c r="E10" i="7"/>
  <c r="J12" i="7"/>
  <c r="I12" i="7"/>
  <c r="H12" i="7"/>
  <c r="G12" i="7"/>
  <c r="F12" i="7"/>
  <c r="E12" i="7"/>
  <c r="H27" i="7"/>
  <c r="E27" i="7"/>
  <c r="H26" i="7"/>
  <c r="E26" i="7"/>
  <c r="H25" i="7"/>
  <c r="E25" i="7"/>
  <c r="H24" i="7"/>
  <c r="E24" i="7"/>
  <c r="H23" i="7"/>
  <c r="E23" i="7"/>
  <c r="H22" i="7"/>
  <c r="E22" i="7"/>
  <c r="H21" i="7"/>
  <c r="E21" i="7"/>
  <c r="H20" i="7"/>
  <c r="E20" i="7"/>
  <c r="H19" i="7"/>
  <c r="E19" i="7"/>
  <c r="H18" i="7"/>
  <c r="E18" i="7"/>
  <c r="H17" i="7"/>
  <c r="E17" i="7"/>
  <c r="M14" i="7"/>
  <c r="H16" i="7"/>
  <c r="E16" i="7"/>
  <c r="R14" i="7"/>
  <c r="Q14" i="7"/>
  <c r="P14" i="7"/>
  <c r="H15" i="7"/>
  <c r="E15" i="7"/>
  <c r="L14" i="7" l="1"/>
  <c r="K14" i="7" s="1"/>
  <c r="O14" i="7"/>
  <c r="D8" i="7"/>
  <c r="D10" i="7"/>
  <c r="D11" i="7"/>
  <c r="D12" i="7"/>
  <c r="D17" i="7"/>
  <c r="D16" i="7"/>
  <c r="J26" i="7"/>
  <c r="G26" i="7"/>
  <c r="D23" i="7"/>
  <c r="D25" i="7"/>
  <c r="D20" i="7"/>
  <c r="I23" i="7"/>
  <c r="F23" i="7"/>
  <c r="I21" i="7"/>
  <c r="J15" i="7"/>
  <c r="I15" i="7"/>
  <c r="G15" i="7"/>
  <c r="F15" i="7"/>
  <c r="F21" i="7"/>
  <c r="J21" i="7"/>
  <c r="G25" i="7"/>
  <c r="J25" i="7"/>
  <c r="G19" i="7"/>
  <c r="G20" i="7"/>
  <c r="F20" i="7"/>
  <c r="I20" i="7"/>
  <c r="J23" i="7"/>
  <c r="I26" i="7"/>
  <c r="G18" i="7"/>
  <c r="I24" i="7"/>
  <c r="I25" i="7"/>
  <c r="I27" i="7"/>
  <c r="G27" i="7"/>
  <c r="G17" i="7"/>
  <c r="J24" i="7"/>
  <c r="J16" i="7"/>
  <c r="F24" i="7"/>
  <c r="F27" i="7"/>
  <c r="G21" i="7"/>
  <c r="F25" i="7"/>
  <c r="F26" i="7"/>
  <c r="G23" i="7"/>
  <c r="J27" i="7"/>
  <c r="I16" i="7"/>
  <c r="G16" i="7"/>
  <c r="F16" i="7"/>
  <c r="F17" i="7"/>
  <c r="J17" i="7"/>
  <c r="I17" i="7"/>
  <c r="F18" i="7"/>
  <c r="J18" i="7"/>
  <c r="I18" i="7"/>
  <c r="F19" i="7"/>
  <c r="J19" i="7"/>
  <c r="F22" i="7"/>
  <c r="D26" i="7"/>
  <c r="D21" i="7"/>
  <c r="I22" i="7"/>
  <c r="D27" i="7"/>
  <c r="D15" i="7"/>
  <c r="D18" i="7"/>
  <c r="D19" i="7"/>
  <c r="J20" i="7"/>
  <c r="J22" i="7"/>
  <c r="G22" i="7"/>
  <c r="D24" i="7"/>
  <c r="I19" i="7"/>
  <c r="D22" i="7"/>
  <c r="G24" i="7"/>
  <c r="H9" i="7" l="1"/>
  <c r="G9" i="7"/>
  <c r="H14" i="7"/>
  <c r="E14" i="7"/>
  <c r="F9" i="7"/>
  <c r="E9" i="7"/>
  <c r="H7" i="7" l="1"/>
  <c r="I9" i="7"/>
  <c r="J9" i="7"/>
  <c r="G7" i="7"/>
  <c r="F14" i="7"/>
  <c r="F7" i="7"/>
  <c r="I14" i="7"/>
  <c r="G14" i="7"/>
  <c r="J14" i="7"/>
  <c r="D14" i="7"/>
  <c r="D9" i="7"/>
  <c r="E7" i="7"/>
  <c r="D7" i="7" l="1"/>
  <c r="I7" i="7"/>
  <c r="J7" i="7"/>
</calcChain>
</file>

<file path=xl/sharedStrings.xml><?xml version="1.0" encoding="utf-8"?>
<sst xmlns="http://schemas.openxmlformats.org/spreadsheetml/2006/main" count="51" uniqueCount="40">
  <si>
    <t>TT</t>
  </si>
  <si>
    <t>Số CCCD/
mã ĐDCN</t>
  </si>
  <si>
    <t>Phân loại theo nhóm hộ</t>
  </si>
  <si>
    <t>Tiến độ thực hiện</t>
  </si>
  <si>
    <t>Tổng cộng</t>
  </si>
  <si>
    <t>Hộ nghèo</t>
  </si>
  <si>
    <t>Hộ cận nghèo</t>
  </si>
  <si>
    <t>Xây mới</t>
  </si>
  <si>
    <t>Sửa chữa</t>
  </si>
  <si>
    <t>Tích 1 nếu đã hoàn thành</t>
  </si>
  <si>
    <t>Đang triển khai</t>
  </si>
  <si>
    <t>Chưa triển khai</t>
  </si>
  <si>
    <t>Cộng</t>
  </si>
  <si>
    <t>Tích 1 nếu đang triển khai</t>
  </si>
  <si>
    <t>Tích 1 nếu tiến độ đã đạt &gt;50%</t>
  </si>
  <si>
    <t>Tích 1 nếu tiến độ đã đạt &gt;80%</t>
  </si>
  <si>
    <t>Tích 1 nếu dự kiến 5 ngày tới sẽ hoàn thành</t>
  </si>
  <si>
    <t>Tích 1 nếu chưa triển khai</t>
  </si>
  <si>
    <t>Tích 1 nếu dự kiến 5 ngày tới sẽ triển khai</t>
  </si>
  <si>
    <t>A</t>
  </si>
  <si>
    <t>Chương trình hỗ trợ nhà ở cho người có công với cách mạng</t>
  </si>
  <si>
    <t>B</t>
  </si>
  <si>
    <t>Xã Hồ Thầu</t>
  </si>
  <si>
    <t>Xã Giang Ma</t>
  </si>
  <si>
    <t>Xã Bản Giang</t>
  </si>
  <si>
    <t>Xã Bình Lư</t>
  </si>
  <si>
    <t>C</t>
  </si>
  <si>
    <t>Chương trình xóa nhà tạm, nhà dột nát cho người dân</t>
  </si>
  <si>
    <t>Thị Trấn Tam Đường</t>
  </si>
  <si>
    <t>Xã Khun Há</t>
  </si>
  <si>
    <t>Xã Thèn Sin</t>
  </si>
  <si>
    <t>Xã Nà Tăm</t>
  </si>
  <si>
    <t>Xã Nùng Nàng</t>
  </si>
  <si>
    <t>Xã Tả Lèng</t>
  </si>
  <si>
    <t>Xã Sơn Bình</t>
  </si>
  <si>
    <t>Xã Bản Hon</t>
  </si>
  <si>
    <t>Xã Bản Bo</t>
  </si>
  <si>
    <t>Nội dung</t>
  </si>
  <si>
    <t>Hỗ trợ nhà ở theo Chương trình MTQG 1719</t>
  </si>
  <si>
    <r>
      <rPr>
        <b/>
        <sz val="15"/>
        <color theme="1"/>
        <rFont val="Times New Roman"/>
        <family val="1"/>
      </rPr>
      <t xml:space="preserve">BIỂU CẬP NHẬT TIẾN ĐỘ THỰC HIỆN 
XÓA NHÀ TẠM, NHÀ DỘT NÁT </t>
    </r>
    <r>
      <rPr>
        <b/>
        <sz val="15"/>
        <rFont val="Times New Roman"/>
        <family val="1"/>
      </rPr>
      <t>HUYỆN TAM ĐƯỜNG</t>
    </r>
    <r>
      <rPr>
        <b/>
        <sz val="20"/>
        <color rgb="FFFF0000"/>
        <rFont val="Times New Roman"/>
      </rPr>
      <t xml:space="preserve">
</t>
    </r>
    <r>
      <rPr>
        <i/>
        <sz val="12"/>
        <rFont val="Times New Roman"/>
        <family val="1"/>
      </rPr>
      <t>(Kèm theo Báo cáo số 716-BC/HU, ngày 02/5/2025 của BCĐ huyện Tam Đường)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</si>
</sst>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theme="1"/>
      <name val="Times New Roman"/>
      <scheme val="minor"/>
    </font>
    <font>
      <sz val="12"/>
      <color theme="1"/>
      <name val="Times New Roman"/>
    </font>
    <font>
      <i/>
      <sz val="12"/>
      <color theme="1"/>
      <name val="Times New Roman"/>
    </font>
    <font>
      <b/>
      <sz val="12"/>
      <color theme="1"/>
      <name val="Times New Roman"/>
    </font>
    <font>
      <sz val="12"/>
      <name val="Times New Roman"/>
    </font>
    <font>
      <b/>
      <sz val="20"/>
      <color rgb="FFFF0000"/>
      <name val="Times New Roman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/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0" fontId="0" fillId="0" borderId="0" xfId="0" applyFill="1"/>
    <xf numFmtId="0" fontId="6" fillId="0" borderId="5" xfId="0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0" xfId="0" applyFont="1" applyFill="1"/>
    <xf numFmtId="0" fontId="6" fillId="0" borderId="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3" fontId="3" fillId="0" borderId="21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3" fontId="6" fillId="0" borderId="22" xfId="0" applyNumberFormat="1" applyFont="1" applyFill="1" applyBorder="1" applyAlignment="1">
      <alignment horizontal="center" vertical="center" wrapText="1"/>
    </xf>
    <xf numFmtId="3" fontId="3" fillId="0" borderId="22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3" fontId="6" fillId="0" borderId="24" xfId="0" applyNumberFormat="1" applyFont="1" applyFill="1" applyBorder="1" applyAlignment="1">
      <alignment horizontal="center" vertical="center"/>
    </xf>
    <xf numFmtId="3" fontId="6" fillId="0" borderId="24" xfId="0" applyNumberFormat="1" applyFont="1" applyFill="1" applyBorder="1" applyAlignment="1">
      <alignment horizontal="center" vertical="center" wrapText="1"/>
    </xf>
    <xf numFmtId="3" fontId="6" fillId="0" borderId="25" xfId="0" applyNumberFormat="1" applyFont="1" applyFill="1" applyBorder="1" applyAlignment="1">
      <alignment horizontal="center" vertical="center" wrapText="1"/>
    </xf>
    <xf numFmtId="3" fontId="6" fillId="0" borderId="26" xfId="0" applyNumberFormat="1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/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 vertical="center" wrapText="1"/>
    </xf>
    <xf numFmtId="3" fontId="9" fillId="0" borderId="15" xfId="0" applyNumberFormat="1" applyFont="1" applyFill="1" applyBorder="1" applyAlignment="1">
      <alignment horizontal="center" vertical="center" wrapText="1"/>
    </xf>
    <xf numFmtId="3" fontId="9" fillId="0" borderId="11" xfId="0" applyNumberFormat="1" applyFont="1" applyFill="1" applyBorder="1" applyAlignment="1">
      <alignment horizontal="center" vertical="center" wrapText="1"/>
    </xf>
    <xf numFmtId="3" fontId="9" fillId="0" borderId="12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3" fontId="14" fillId="0" borderId="2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2">
    <tableStyle name="Phong Thổ-style" pivot="0" count="3">
      <tableStyleElement type="headerRow" dxfId="5"/>
      <tableStyleElement type="firstRowStripe" dxfId="4"/>
      <tableStyleElement type="secondRowStripe" dxfId="3"/>
    </tableStyle>
    <tableStyle name="Phong Thổ-style 2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1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showGridLines="0" tabSelected="1" view="pageBreakPreview" zoomScaleNormal="55" zoomScaleSheetLayoutView="100" workbookViewId="0">
      <pane ySplit="6" topLeftCell="A13" activePane="bottomLeft" state="frozen"/>
      <selection pane="bottomLeft" activeCell="T5" sqref="T5:T6"/>
    </sheetView>
  </sheetViews>
  <sheetFormatPr defaultColWidth="11.25" defaultRowHeight="15" customHeight="1" x14ac:dyDescent="0.25"/>
  <cols>
    <col min="1" max="1" width="4.875" customWidth="1"/>
    <col min="2" max="2" width="20.375" customWidth="1"/>
    <col min="3" max="3" width="15.625" hidden="1" customWidth="1"/>
    <col min="4" max="6" width="6.375" hidden="1" customWidth="1"/>
    <col min="7" max="7" width="6.125" hidden="1" customWidth="1"/>
    <col min="8" max="8" width="6" hidden="1" customWidth="1"/>
    <col min="9" max="9" width="5.5" hidden="1" customWidth="1"/>
    <col min="10" max="10" width="5.375" hidden="1" customWidth="1"/>
    <col min="11" max="11" width="7.125" customWidth="1"/>
    <col min="12" max="13" width="6.625" customWidth="1"/>
    <col min="14" max="15" width="7.875" customWidth="1"/>
    <col min="16" max="17" width="6.75" customWidth="1"/>
    <col min="18" max="18" width="8.375" customWidth="1"/>
    <col min="19" max="19" width="7" customWidth="1"/>
    <col min="20" max="20" width="8.75" customWidth="1"/>
  </cols>
  <sheetData>
    <row r="1" spans="1:20" ht="66" customHeight="1" x14ac:dyDescent="0.25">
      <c r="A1" s="33" t="s">
        <v>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ht="13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1"/>
      <c r="O2" s="1"/>
      <c r="P2" s="1"/>
      <c r="Q2" s="1"/>
      <c r="R2" s="1"/>
      <c r="S2" s="1"/>
      <c r="T2" s="1"/>
    </row>
    <row r="3" spans="1:20" ht="31.5" customHeight="1" thickTop="1" x14ac:dyDescent="0.25">
      <c r="A3" s="35" t="s">
        <v>0</v>
      </c>
      <c r="B3" s="36" t="s">
        <v>37</v>
      </c>
      <c r="C3" s="36" t="s">
        <v>1</v>
      </c>
      <c r="D3" s="36" t="s">
        <v>2</v>
      </c>
      <c r="E3" s="43"/>
      <c r="F3" s="43"/>
      <c r="G3" s="43"/>
      <c r="H3" s="43"/>
      <c r="I3" s="43"/>
      <c r="J3" s="43"/>
      <c r="K3" s="39" t="s">
        <v>4</v>
      </c>
      <c r="L3" s="39" t="s">
        <v>7</v>
      </c>
      <c r="M3" s="39" t="s">
        <v>8</v>
      </c>
      <c r="N3" s="36" t="s">
        <v>3</v>
      </c>
      <c r="O3" s="43"/>
      <c r="P3" s="43"/>
      <c r="Q3" s="43"/>
      <c r="R3" s="43"/>
      <c r="S3" s="43"/>
      <c r="T3" s="44"/>
    </row>
    <row r="4" spans="1:20" ht="27" customHeight="1" x14ac:dyDescent="0.25">
      <c r="A4" s="45"/>
      <c r="B4" s="46"/>
      <c r="C4" s="46"/>
      <c r="D4" s="37" t="s">
        <v>4</v>
      </c>
      <c r="E4" s="38" t="s">
        <v>5</v>
      </c>
      <c r="F4" s="46"/>
      <c r="G4" s="46"/>
      <c r="H4" s="38" t="s">
        <v>6</v>
      </c>
      <c r="I4" s="46"/>
      <c r="J4" s="46"/>
      <c r="K4" s="40"/>
      <c r="L4" s="40"/>
      <c r="M4" s="40"/>
      <c r="N4" s="37" t="s">
        <v>9</v>
      </c>
      <c r="O4" s="37" t="s">
        <v>10</v>
      </c>
      <c r="P4" s="46"/>
      <c r="Q4" s="46"/>
      <c r="R4" s="46"/>
      <c r="S4" s="37" t="s">
        <v>11</v>
      </c>
      <c r="T4" s="47"/>
    </row>
    <row r="5" spans="1:20" ht="53.25" customHeight="1" x14ac:dyDescent="0.25">
      <c r="A5" s="45"/>
      <c r="B5" s="46"/>
      <c r="C5" s="46"/>
      <c r="D5" s="46"/>
      <c r="E5" s="4" t="s">
        <v>12</v>
      </c>
      <c r="F5" s="4" t="s">
        <v>7</v>
      </c>
      <c r="G5" s="4" t="s">
        <v>8</v>
      </c>
      <c r="H5" s="4" t="s">
        <v>12</v>
      </c>
      <c r="I5" s="4" t="s">
        <v>7</v>
      </c>
      <c r="J5" s="4" t="s">
        <v>8</v>
      </c>
      <c r="K5" s="40"/>
      <c r="L5" s="40"/>
      <c r="M5" s="40"/>
      <c r="N5" s="46"/>
      <c r="O5" s="37" t="s">
        <v>13</v>
      </c>
      <c r="P5" s="37" t="s">
        <v>14</v>
      </c>
      <c r="Q5" s="37" t="s">
        <v>15</v>
      </c>
      <c r="R5" s="37" t="s">
        <v>16</v>
      </c>
      <c r="S5" s="37" t="s">
        <v>17</v>
      </c>
      <c r="T5" s="42" t="s">
        <v>18</v>
      </c>
    </row>
    <row r="6" spans="1:20" ht="65.25" customHeight="1" x14ac:dyDescent="0.25">
      <c r="A6" s="48"/>
      <c r="B6" s="46"/>
      <c r="C6" s="5"/>
      <c r="D6" s="5"/>
      <c r="E6" s="4"/>
      <c r="F6" s="4"/>
      <c r="G6" s="4"/>
      <c r="H6" s="4"/>
      <c r="I6" s="4"/>
      <c r="J6" s="4"/>
      <c r="K6" s="41"/>
      <c r="L6" s="41"/>
      <c r="M6" s="41"/>
      <c r="N6" s="46"/>
      <c r="O6" s="46"/>
      <c r="P6" s="46"/>
      <c r="Q6" s="46"/>
      <c r="R6" s="46"/>
      <c r="S6" s="46"/>
      <c r="T6" s="47"/>
    </row>
    <row r="7" spans="1:20" s="7" customFormat="1" ht="67.5" customHeight="1" x14ac:dyDescent="0.25">
      <c r="A7" s="18" t="s">
        <v>19</v>
      </c>
      <c r="B7" s="49" t="s">
        <v>20</v>
      </c>
      <c r="C7" s="50"/>
      <c r="D7" s="6" t="e">
        <f t="shared" ref="D7:D9" si="0">E7+H7</f>
        <v>#REF!</v>
      </c>
      <c r="E7" s="6" t="e">
        <f>E9+#REF!</f>
        <v>#REF!</v>
      </c>
      <c r="F7" s="6" t="e">
        <f>F9+#REF!</f>
        <v>#REF!</v>
      </c>
      <c r="G7" s="6" t="e">
        <f>G9+#REF!</f>
        <v>#REF!</v>
      </c>
      <c r="H7" s="6" t="e">
        <f>H9+#REF!</f>
        <v>#REF!</v>
      </c>
      <c r="I7" s="6" t="e">
        <f>I9+#REF!</f>
        <v>#REF!</v>
      </c>
      <c r="J7" s="6" t="e">
        <f>J9+#REF!</f>
        <v>#REF!</v>
      </c>
      <c r="K7" s="6">
        <f>K8</f>
        <v>5</v>
      </c>
      <c r="L7" s="6">
        <f t="shared" ref="L7:T7" si="1">L8</f>
        <v>1</v>
      </c>
      <c r="M7" s="6">
        <f t="shared" si="1"/>
        <v>4</v>
      </c>
      <c r="N7" s="6">
        <f t="shared" si="1"/>
        <v>5</v>
      </c>
      <c r="O7" s="6">
        <f t="shared" si="1"/>
        <v>0</v>
      </c>
      <c r="P7" s="6">
        <f t="shared" si="1"/>
        <v>0</v>
      </c>
      <c r="Q7" s="6">
        <f t="shared" si="1"/>
        <v>0</v>
      </c>
      <c r="R7" s="6">
        <f t="shared" si="1"/>
        <v>0</v>
      </c>
      <c r="S7" s="6">
        <f t="shared" si="1"/>
        <v>0</v>
      </c>
      <c r="T7" s="19">
        <f t="shared" si="1"/>
        <v>0</v>
      </c>
    </row>
    <row r="8" spans="1:20" s="7" customFormat="1" ht="32.25" customHeight="1" x14ac:dyDescent="0.25">
      <c r="A8" s="20">
        <v>1</v>
      </c>
      <c r="B8" s="8" t="s">
        <v>25</v>
      </c>
      <c r="C8" s="8"/>
      <c r="D8" s="9" t="e">
        <f t="shared" ref="D8" si="2">E8+H8</f>
        <v>#REF!</v>
      </c>
      <c r="E8" s="10" t="e">
        <f>COUNTIF(#REF!,"1")</f>
        <v>#REF!</v>
      </c>
      <c r="F8" s="10" t="e">
        <f>COUNTIF(#REF!,"1")</f>
        <v>#REF!</v>
      </c>
      <c r="G8" s="10" t="e">
        <f>COUNTIF(#REF!,"1")</f>
        <v>#REF!</v>
      </c>
      <c r="H8" s="10" t="e">
        <f>COUNTIF(#REF!,"1")</f>
        <v>#REF!</v>
      </c>
      <c r="I8" s="10" t="e">
        <f>COUNTIF(#REF!,"1")</f>
        <v>#REF!</v>
      </c>
      <c r="J8" s="10" t="e">
        <f>COUNTIF(#REF!,"1")</f>
        <v>#REF!</v>
      </c>
      <c r="K8" s="9">
        <f>SUM(L8:M8)</f>
        <v>5</v>
      </c>
      <c r="L8" s="21">
        <v>1</v>
      </c>
      <c r="M8" s="10">
        <v>4</v>
      </c>
      <c r="N8" s="10">
        <v>5</v>
      </c>
      <c r="O8" s="8"/>
      <c r="P8" s="10"/>
      <c r="Q8" s="10"/>
      <c r="R8" s="10"/>
      <c r="S8" s="10"/>
      <c r="T8" s="22"/>
    </row>
    <row r="9" spans="1:20" s="7" customFormat="1" ht="60.75" customHeight="1" x14ac:dyDescent="0.25">
      <c r="A9" s="18" t="s">
        <v>21</v>
      </c>
      <c r="B9" s="51" t="s">
        <v>38</v>
      </c>
      <c r="C9" s="52"/>
      <c r="D9" s="11" t="e">
        <f t="shared" si="0"/>
        <v>#REF!</v>
      </c>
      <c r="E9" s="11" t="e">
        <f>#REF!+#REF!+#REF!+#REF!+#REF!</f>
        <v>#REF!</v>
      </c>
      <c r="F9" s="11" t="e">
        <f>#REF!+#REF!+#REF!+#REF!+#REF!</f>
        <v>#REF!</v>
      </c>
      <c r="G9" s="11" t="e">
        <f>#REF!+#REF!+#REF!+#REF!+#REF!</f>
        <v>#REF!</v>
      </c>
      <c r="H9" s="11" t="e">
        <f>#REF!+#REF!+#REF!+#REF!+#REF!</f>
        <v>#REF!</v>
      </c>
      <c r="I9" s="11" t="e">
        <f>#REF!+#REF!+#REF!+#REF!+#REF!</f>
        <v>#REF!</v>
      </c>
      <c r="J9" s="11" t="e">
        <f>#REF!+#REF!+#REF!+#REF!+#REF!</f>
        <v>#REF!</v>
      </c>
      <c r="K9" s="11">
        <f>SUM(K10:K13)</f>
        <v>7</v>
      </c>
      <c r="L9" s="11">
        <f t="shared" ref="L9:T9" si="3">SUM(L10:L13)</f>
        <v>7</v>
      </c>
      <c r="M9" s="11">
        <f t="shared" si="3"/>
        <v>0</v>
      </c>
      <c r="N9" s="11">
        <f t="shared" si="3"/>
        <v>4</v>
      </c>
      <c r="O9" s="11">
        <f t="shared" si="3"/>
        <v>3</v>
      </c>
      <c r="P9" s="11">
        <f t="shared" si="3"/>
        <v>1</v>
      </c>
      <c r="Q9" s="11">
        <f t="shared" si="3"/>
        <v>2</v>
      </c>
      <c r="R9" s="11">
        <f t="shared" si="3"/>
        <v>0</v>
      </c>
      <c r="S9" s="11">
        <f t="shared" si="3"/>
        <v>0</v>
      </c>
      <c r="T9" s="23">
        <f t="shared" si="3"/>
        <v>0</v>
      </c>
    </row>
    <row r="10" spans="1:20" s="7" customFormat="1" ht="32.25" customHeight="1" x14ac:dyDescent="0.25">
      <c r="A10" s="20">
        <v>1</v>
      </c>
      <c r="B10" s="8" t="s">
        <v>22</v>
      </c>
      <c r="C10" s="8"/>
      <c r="D10" s="9" t="e">
        <f t="shared" ref="D10:D11" si="4">E10+H10</f>
        <v>#REF!</v>
      </c>
      <c r="E10" s="10" t="e">
        <f>COUNTIF(#REF!,"1")</f>
        <v>#REF!</v>
      </c>
      <c r="F10" s="10" t="e">
        <f>COUNTIF(#REF!,"1")</f>
        <v>#REF!</v>
      </c>
      <c r="G10" s="10" t="e">
        <f>COUNTIF(#REF!,"1")</f>
        <v>#REF!</v>
      </c>
      <c r="H10" s="10" t="e">
        <f>COUNTIF(#REF!,"1")</f>
        <v>#REF!</v>
      </c>
      <c r="I10" s="10" t="e">
        <f>COUNTIF(#REF!,"1")</f>
        <v>#REF!</v>
      </c>
      <c r="J10" s="10" t="e">
        <f>COUNTIF(#REF!,"1")</f>
        <v>#REF!</v>
      </c>
      <c r="K10" s="9">
        <f>SUM(L10:M10)</f>
        <v>2</v>
      </c>
      <c r="L10" s="10">
        <v>2</v>
      </c>
      <c r="M10" s="10"/>
      <c r="N10" s="10">
        <v>1</v>
      </c>
      <c r="O10" s="8">
        <v>1</v>
      </c>
      <c r="P10" s="10"/>
      <c r="Q10" s="10">
        <v>1</v>
      </c>
      <c r="R10" s="10"/>
      <c r="S10" s="10"/>
      <c r="T10" s="22"/>
    </row>
    <row r="11" spans="1:20" s="7" customFormat="1" ht="32.25" customHeight="1" x14ac:dyDescent="0.25">
      <c r="A11" s="20">
        <v>2</v>
      </c>
      <c r="B11" s="8" t="s">
        <v>23</v>
      </c>
      <c r="C11" s="8"/>
      <c r="D11" s="9" t="e">
        <f t="shared" si="4"/>
        <v>#REF!</v>
      </c>
      <c r="E11" s="10" t="e">
        <f>COUNTIF(#REF!,"1")</f>
        <v>#REF!</v>
      </c>
      <c r="F11" s="10" t="e">
        <f>COUNTIF(#REF!,"1")</f>
        <v>#REF!</v>
      </c>
      <c r="G11" s="10" t="e">
        <f>COUNTIF(#REF!,"1")</f>
        <v>#REF!</v>
      </c>
      <c r="H11" s="10" t="e">
        <f>COUNTIF(#REF!,"1")</f>
        <v>#REF!</v>
      </c>
      <c r="I11" s="10" t="e">
        <f>COUNTIF(#REF!,"1")</f>
        <v>#REF!</v>
      </c>
      <c r="J11" s="10" t="e">
        <f>COUNTIF(#REF!,"1")</f>
        <v>#REF!</v>
      </c>
      <c r="K11" s="9">
        <f>SUM(L11:M11)</f>
        <v>2</v>
      </c>
      <c r="L11" s="21">
        <v>2</v>
      </c>
      <c r="M11" s="10"/>
      <c r="N11" s="10">
        <v>1</v>
      </c>
      <c r="O11" s="8">
        <v>1</v>
      </c>
      <c r="P11" s="10">
        <v>1</v>
      </c>
      <c r="Q11" s="10"/>
      <c r="R11" s="10"/>
      <c r="S11" s="10"/>
      <c r="T11" s="22"/>
    </row>
    <row r="12" spans="1:20" s="7" customFormat="1" ht="32.25" customHeight="1" x14ac:dyDescent="0.25">
      <c r="A12" s="20">
        <v>3</v>
      </c>
      <c r="B12" s="53" t="s">
        <v>24</v>
      </c>
      <c r="C12" s="54"/>
      <c r="D12" s="9" t="e">
        <f t="shared" ref="D12:D13" si="5">E12+H12</f>
        <v>#REF!</v>
      </c>
      <c r="E12" s="10" t="e">
        <f>COUNTIF(#REF!,"1")</f>
        <v>#REF!</v>
      </c>
      <c r="F12" s="10" t="e">
        <f>COUNTIF(#REF!,"1")</f>
        <v>#REF!</v>
      </c>
      <c r="G12" s="10" t="e">
        <f>COUNTIF(#REF!,"1")</f>
        <v>#REF!</v>
      </c>
      <c r="H12" s="10" t="e">
        <f>COUNTIF(#REF!,"1")</f>
        <v>#REF!</v>
      </c>
      <c r="I12" s="10" t="e">
        <f>COUNTIF(#REF!,"1")</f>
        <v>#REF!</v>
      </c>
      <c r="J12" s="10" t="e">
        <f>COUNTIF(#REF!,"1")</f>
        <v>#REF!</v>
      </c>
      <c r="K12" s="9">
        <f t="shared" ref="K12:K27" si="6">SUM(L12:M12)</f>
        <v>1</v>
      </c>
      <c r="L12" s="10">
        <v>1</v>
      </c>
      <c r="M12" s="10"/>
      <c r="N12" s="10"/>
      <c r="O12" s="8">
        <v>1</v>
      </c>
      <c r="P12" s="10"/>
      <c r="Q12" s="10">
        <v>1</v>
      </c>
      <c r="R12" s="10"/>
      <c r="S12" s="10"/>
      <c r="T12" s="22"/>
    </row>
    <row r="13" spans="1:20" s="7" customFormat="1" ht="32.25" customHeight="1" x14ac:dyDescent="0.25">
      <c r="A13" s="20">
        <v>4</v>
      </c>
      <c r="B13" s="8" t="s">
        <v>25</v>
      </c>
      <c r="C13" s="8"/>
      <c r="D13" s="9" t="e">
        <f t="shared" si="5"/>
        <v>#REF!</v>
      </c>
      <c r="E13" s="10" t="e">
        <f>COUNTIF(#REF!,"1")</f>
        <v>#REF!</v>
      </c>
      <c r="F13" s="10" t="e">
        <f>COUNTIF(#REF!,"1")</f>
        <v>#REF!</v>
      </c>
      <c r="G13" s="10" t="e">
        <f>COUNTIF(#REF!,"1")</f>
        <v>#REF!</v>
      </c>
      <c r="H13" s="10" t="e">
        <f>COUNTIF(#REF!,"1")</f>
        <v>#REF!</v>
      </c>
      <c r="I13" s="10" t="e">
        <f>COUNTIF(#REF!,"1")</f>
        <v>#REF!</v>
      </c>
      <c r="J13" s="10" t="e">
        <f>COUNTIF(#REF!,"1")</f>
        <v>#REF!</v>
      </c>
      <c r="K13" s="9">
        <f t="shared" ref="K13" si="7">SUM(L13:M13)</f>
        <v>2</v>
      </c>
      <c r="L13" s="10">
        <v>2</v>
      </c>
      <c r="M13" s="10"/>
      <c r="N13" s="10">
        <v>2</v>
      </c>
      <c r="O13" s="8"/>
      <c r="P13" s="10"/>
      <c r="Q13" s="10"/>
      <c r="R13" s="10"/>
      <c r="S13" s="10"/>
      <c r="T13" s="22"/>
    </row>
    <row r="14" spans="1:20" s="7" customFormat="1" ht="74.25" customHeight="1" x14ac:dyDescent="0.25">
      <c r="A14" s="18" t="s">
        <v>26</v>
      </c>
      <c r="B14" s="55" t="s">
        <v>27</v>
      </c>
      <c r="C14" s="52"/>
      <c r="D14" s="11" t="e">
        <f t="shared" ref="D14" si="8">E14+H14</f>
        <v>#REF!</v>
      </c>
      <c r="E14" s="11" t="e">
        <f>#REF!+#REF!+#REF!+#REF!+#REF!+#REF!+#REF!+#REF!</f>
        <v>#REF!</v>
      </c>
      <c r="F14" s="11" t="e">
        <f>#REF!+#REF!+#REF!+#REF!+#REF!+#REF!+#REF!+#REF!</f>
        <v>#REF!</v>
      </c>
      <c r="G14" s="11" t="e">
        <f>#REF!+#REF!+#REF!+#REF!+#REF!+#REF!+#REF!+#REF!</f>
        <v>#REF!</v>
      </c>
      <c r="H14" s="11" t="e">
        <f>#REF!+#REF!+#REF!+#REF!+#REF!+#REF!+#REF!+#REF!</f>
        <v>#REF!</v>
      </c>
      <c r="I14" s="11" t="e">
        <f>#REF!+#REF!+#REF!+#REF!+#REF!+#REF!+#REF!+#REF!</f>
        <v>#REF!</v>
      </c>
      <c r="J14" s="11" t="e">
        <f>#REF!+#REF!+#REF!+#REF!+#REF!+#REF!+#REF!+#REF!</f>
        <v>#REF!</v>
      </c>
      <c r="K14" s="12">
        <f>SUM(L14:M14)</f>
        <v>615</v>
      </c>
      <c r="L14" s="12">
        <f t="shared" ref="L14:T14" si="9">SUM(L15:L27)</f>
        <v>480</v>
      </c>
      <c r="M14" s="12">
        <f t="shared" si="9"/>
        <v>135</v>
      </c>
      <c r="N14" s="12">
        <f>SUM(N15:N27)</f>
        <v>269</v>
      </c>
      <c r="O14" s="12">
        <f t="shared" si="9"/>
        <v>326</v>
      </c>
      <c r="P14" s="12">
        <f t="shared" si="9"/>
        <v>75</v>
      </c>
      <c r="Q14" s="12">
        <f t="shared" si="9"/>
        <v>105</v>
      </c>
      <c r="R14" s="12">
        <f t="shared" si="9"/>
        <v>21</v>
      </c>
      <c r="S14" s="12">
        <f t="shared" si="9"/>
        <v>18</v>
      </c>
      <c r="T14" s="58">
        <f t="shared" si="9"/>
        <v>15</v>
      </c>
    </row>
    <row r="15" spans="1:20" s="16" customFormat="1" ht="32.25" customHeight="1" x14ac:dyDescent="0.25">
      <c r="A15" s="20">
        <v>1</v>
      </c>
      <c r="B15" s="8" t="s">
        <v>28</v>
      </c>
      <c r="C15" s="8"/>
      <c r="D15" s="9" t="e">
        <f t="shared" ref="D15:D18" si="10">E15+H15</f>
        <v>#REF!</v>
      </c>
      <c r="E15" s="10" t="e">
        <f>COUNTIF(#REF!,"1")</f>
        <v>#REF!</v>
      </c>
      <c r="F15" s="10" t="e">
        <f>COUNTIF(#REF!,"1")</f>
        <v>#REF!</v>
      </c>
      <c r="G15" s="10" t="e">
        <f>COUNTIF(#REF!,"1")</f>
        <v>#REF!</v>
      </c>
      <c r="H15" s="10" t="e">
        <f>COUNTIF(#REF!,"1")</f>
        <v>#REF!</v>
      </c>
      <c r="I15" s="10" t="e">
        <f>COUNTIF(#REF!,"1")</f>
        <v>#REF!</v>
      </c>
      <c r="J15" s="13" t="e">
        <f>COUNTIF(#REF!,"1")</f>
        <v>#REF!</v>
      </c>
      <c r="K15" s="14">
        <f t="shared" si="6"/>
        <v>13</v>
      </c>
      <c r="L15" s="15">
        <v>10</v>
      </c>
      <c r="M15" s="15">
        <v>3</v>
      </c>
      <c r="N15" s="15">
        <v>5</v>
      </c>
      <c r="O15" s="15">
        <v>8</v>
      </c>
      <c r="P15" s="15">
        <v>5</v>
      </c>
      <c r="Q15" s="15">
        <v>3</v>
      </c>
      <c r="R15" s="15">
        <v>0</v>
      </c>
      <c r="S15" s="15">
        <v>0</v>
      </c>
      <c r="T15" s="56">
        <v>0</v>
      </c>
    </row>
    <row r="16" spans="1:20" s="7" customFormat="1" ht="32.25" customHeight="1" x14ac:dyDescent="0.25">
      <c r="A16" s="24">
        <v>2</v>
      </c>
      <c r="B16" s="17" t="s">
        <v>29</v>
      </c>
      <c r="C16" s="17"/>
      <c r="D16" s="9" t="e">
        <f t="shared" si="10"/>
        <v>#REF!</v>
      </c>
      <c r="E16" s="10" t="e">
        <f>COUNTIF(#REF!,"1")</f>
        <v>#REF!</v>
      </c>
      <c r="F16" s="10" t="e">
        <f>COUNTIF(#REF!,"1")</f>
        <v>#REF!</v>
      </c>
      <c r="G16" s="10" t="e">
        <f>COUNTIF(#REF!,"1")</f>
        <v>#REF!</v>
      </c>
      <c r="H16" s="10" t="e">
        <f>COUNTIF(#REF!,"1")</f>
        <v>#REF!</v>
      </c>
      <c r="I16" s="10" t="e">
        <f>COUNTIF(#REF!,"1")</f>
        <v>#REF!</v>
      </c>
      <c r="J16" s="13" t="e">
        <f>COUNTIF(#REF!,"1")</f>
        <v>#REF!</v>
      </c>
      <c r="K16" s="14">
        <f t="shared" si="6"/>
        <v>68</v>
      </c>
      <c r="L16" s="15">
        <v>61</v>
      </c>
      <c r="M16" s="15">
        <v>7</v>
      </c>
      <c r="N16" s="15">
        <v>13</v>
      </c>
      <c r="O16" s="15">
        <v>54</v>
      </c>
      <c r="P16" s="15">
        <v>1</v>
      </c>
      <c r="Q16" s="15">
        <v>26</v>
      </c>
      <c r="R16" s="15">
        <v>2</v>
      </c>
      <c r="S16" s="15">
        <v>0</v>
      </c>
      <c r="T16" s="56">
        <v>1</v>
      </c>
    </row>
    <row r="17" spans="1:20" s="7" customFormat="1" ht="32.25" customHeight="1" x14ac:dyDescent="0.25">
      <c r="A17" s="20">
        <v>3</v>
      </c>
      <c r="B17" s="8" t="s">
        <v>30</v>
      </c>
      <c r="C17" s="8"/>
      <c r="D17" s="9" t="e">
        <f t="shared" si="10"/>
        <v>#REF!</v>
      </c>
      <c r="E17" s="10" t="e">
        <f>COUNTIF(#REF!,"1")</f>
        <v>#REF!</v>
      </c>
      <c r="F17" s="10" t="e">
        <f>COUNTIF(#REF!,"1")</f>
        <v>#REF!</v>
      </c>
      <c r="G17" s="10" t="e">
        <f>COUNTIF(#REF!,"1")</f>
        <v>#REF!</v>
      </c>
      <c r="H17" s="10" t="e">
        <f>COUNTIF(#REF!,"1")</f>
        <v>#REF!</v>
      </c>
      <c r="I17" s="10" t="e">
        <f>COUNTIF(#REF!,"1")</f>
        <v>#REF!</v>
      </c>
      <c r="J17" s="13" t="e">
        <f>COUNTIF(#REF!,"1")</f>
        <v>#REF!</v>
      </c>
      <c r="K17" s="14">
        <f t="shared" si="6"/>
        <v>89</v>
      </c>
      <c r="L17" s="15">
        <v>76</v>
      </c>
      <c r="M17" s="15">
        <v>13</v>
      </c>
      <c r="N17" s="15">
        <v>50</v>
      </c>
      <c r="O17" s="15">
        <v>38</v>
      </c>
      <c r="P17" s="15">
        <v>14</v>
      </c>
      <c r="Q17" s="15">
        <v>21</v>
      </c>
      <c r="R17" s="15">
        <v>0</v>
      </c>
      <c r="S17" s="15">
        <v>0</v>
      </c>
      <c r="T17" s="56">
        <v>0</v>
      </c>
    </row>
    <row r="18" spans="1:20" s="7" customFormat="1" ht="32.25" customHeight="1" x14ac:dyDescent="0.25">
      <c r="A18" s="24">
        <v>4</v>
      </c>
      <c r="B18" s="53" t="s">
        <v>24</v>
      </c>
      <c r="C18" s="54"/>
      <c r="D18" s="9" t="e">
        <f t="shared" si="10"/>
        <v>#REF!</v>
      </c>
      <c r="E18" s="10" t="e">
        <f>COUNTIF(#REF!,"1")</f>
        <v>#REF!</v>
      </c>
      <c r="F18" s="10" t="e">
        <f>COUNTIF(#REF!,"1")</f>
        <v>#REF!</v>
      </c>
      <c r="G18" s="10" t="e">
        <f>COUNTIF(#REF!,"1")</f>
        <v>#REF!</v>
      </c>
      <c r="H18" s="10" t="e">
        <f>COUNTIF(#REF!,"1")</f>
        <v>#REF!</v>
      </c>
      <c r="I18" s="10" t="e">
        <f>COUNTIF(#REF!,"1")</f>
        <v>#REF!</v>
      </c>
      <c r="J18" s="13" t="e">
        <f>COUNTIF(#REF!,"1")</f>
        <v>#REF!</v>
      </c>
      <c r="K18" s="14">
        <f t="shared" si="6"/>
        <v>77</v>
      </c>
      <c r="L18" s="15">
        <v>59</v>
      </c>
      <c r="M18" s="15">
        <v>18</v>
      </c>
      <c r="N18" s="15">
        <v>39</v>
      </c>
      <c r="O18" s="15">
        <v>38</v>
      </c>
      <c r="P18" s="15">
        <v>11</v>
      </c>
      <c r="Q18" s="15">
        <v>15</v>
      </c>
      <c r="R18" s="15">
        <v>7</v>
      </c>
      <c r="S18" s="15">
        <v>0</v>
      </c>
      <c r="T18" s="56">
        <v>0</v>
      </c>
    </row>
    <row r="19" spans="1:20" s="7" customFormat="1" ht="32.25" customHeight="1" x14ac:dyDescent="0.25">
      <c r="A19" s="20">
        <v>5</v>
      </c>
      <c r="B19" s="8" t="s">
        <v>31</v>
      </c>
      <c r="C19" s="8"/>
      <c r="D19" s="9" t="e">
        <f t="shared" ref="D19:D24" si="11">E19+H19</f>
        <v>#REF!</v>
      </c>
      <c r="E19" s="10" t="e">
        <f>COUNTIF(#REF!,"1")</f>
        <v>#REF!</v>
      </c>
      <c r="F19" s="10" t="e">
        <f>COUNTIF(#REF!,"1")</f>
        <v>#REF!</v>
      </c>
      <c r="G19" s="10" t="e">
        <f>COUNTIF(#REF!,"1")</f>
        <v>#REF!</v>
      </c>
      <c r="H19" s="10" t="e">
        <f>COUNTIF(#REF!,"1")</f>
        <v>#REF!</v>
      </c>
      <c r="I19" s="10" t="e">
        <f>COUNTIF(#REF!,"1")</f>
        <v>#REF!</v>
      </c>
      <c r="J19" s="13" t="e">
        <f>COUNTIF(#REF!,"1")</f>
        <v>#REF!</v>
      </c>
      <c r="K19" s="14">
        <f t="shared" si="6"/>
        <v>33</v>
      </c>
      <c r="L19" s="15">
        <v>27</v>
      </c>
      <c r="M19" s="15">
        <v>6</v>
      </c>
      <c r="N19" s="15">
        <v>22</v>
      </c>
      <c r="O19" s="15">
        <v>11</v>
      </c>
      <c r="P19" s="15">
        <v>0</v>
      </c>
      <c r="Q19" s="15">
        <v>0</v>
      </c>
      <c r="R19" s="15">
        <v>0</v>
      </c>
      <c r="S19" s="15">
        <v>0</v>
      </c>
      <c r="T19" s="56">
        <v>0</v>
      </c>
    </row>
    <row r="20" spans="1:20" s="7" customFormat="1" ht="32.25" customHeight="1" x14ac:dyDescent="0.25">
      <c r="A20" s="24">
        <v>6</v>
      </c>
      <c r="B20" s="8" t="s">
        <v>32</v>
      </c>
      <c r="C20" s="8"/>
      <c r="D20" s="9" t="e">
        <f t="shared" si="11"/>
        <v>#REF!</v>
      </c>
      <c r="E20" s="10" t="e">
        <f>COUNTIF(#REF!,"1")</f>
        <v>#REF!</v>
      </c>
      <c r="F20" s="10" t="e">
        <f>COUNTIF(#REF!,"1")</f>
        <v>#REF!</v>
      </c>
      <c r="G20" s="10" t="e">
        <f>COUNTIF(#REF!,"1")</f>
        <v>#REF!</v>
      </c>
      <c r="H20" s="10" t="e">
        <f>COUNTIF(#REF!,"1")</f>
        <v>#REF!</v>
      </c>
      <c r="I20" s="10" t="e">
        <f>COUNTIF(#REF!,"1")</f>
        <v>#REF!</v>
      </c>
      <c r="J20" s="13" t="e">
        <f>COUNTIF(#REF!,"1")</f>
        <v>#REF!</v>
      </c>
      <c r="K20" s="14">
        <f t="shared" si="6"/>
        <v>22</v>
      </c>
      <c r="L20" s="15">
        <v>7</v>
      </c>
      <c r="M20" s="15">
        <v>15</v>
      </c>
      <c r="N20" s="15">
        <v>7</v>
      </c>
      <c r="O20" s="15">
        <v>4</v>
      </c>
      <c r="P20" s="15">
        <v>0</v>
      </c>
      <c r="Q20" s="15">
        <v>0</v>
      </c>
      <c r="R20" s="15">
        <v>0</v>
      </c>
      <c r="S20" s="15">
        <v>11</v>
      </c>
      <c r="T20" s="56">
        <v>11</v>
      </c>
    </row>
    <row r="21" spans="1:20" s="7" customFormat="1" ht="32.25" customHeight="1" x14ac:dyDescent="0.25">
      <c r="A21" s="25">
        <v>7</v>
      </c>
      <c r="B21" s="8" t="s">
        <v>25</v>
      </c>
      <c r="C21" s="8"/>
      <c r="D21" s="9" t="e">
        <f t="shared" si="11"/>
        <v>#REF!</v>
      </c>
      <c r="E21" s="10" t="e">
        <f>COUNTIF(#REF!,"1")</f>
        <v>#REF!</v>
      </c>
      <c r="F21" s="10" t="e">
        <f>COUNTIF(#REF!,"1")</f>
        <v>#REF!</v>
      </c>
      <c r="G21" s="10" t="e">
        <f>COUNTIF(#REF!,"1")</f>
        <v>#REF!</v>
      </c>
      <c r="H21" s="10" t="e">
        <f>COUNTIF(#REF!,"1")</f>
        <v>#REF!</v>
      </c>
      <c r="I21" s="10" t="e">
        <f>COUNTIF(#REF!,"1")</f>
        <v>#REF!</v>
      </c>
      <c r="J21" s="13" t="e">
        <f>COUNTIF(#REF!,"1")</f>
        <v>#REF!</v>
      </c>
      <c r="K21" s="14">
        <f t="shared" si="6"/>
        <v>66</v>
      </c>
      <c r="L21" s="15">
        <v>53</v>
      </c>
      <c r="M21" s="15">
        <v>13</v>
      </c>
      <c r="N21" s="15">
        <v>32</v>
      </c>
      <c r="O21" s="15">
        <v>32</v>
      </c>
      <c r="P21" s="15">
        <v>20</v>
      </c>
      <c r="Q21" s="15">
        <v>0</v>
      </c>
      <c r="R21" s="15">
        <v>6</v>
      </c>
      <c r="S21" s="15">
        <v>2</v>
      </c>
      <c r="T21" s="56">
        <v>2</v>
      </c>
    </row>
    <row r="22" spans="1:20" s="7" customFormat="1" ht="32.25" customHeight="1" x14ac:dyDescent="0.25">
      <c r="A22" s="24">
        <v>8</v>
      </c>
      <c r="B22" s="8" t="s">
        <v>22</v>
      </c>
      <c r="C22" s="8"/>
      <c r="D22" s="9" t="e">
        <f t="shared" si="11"/>
        <v>#REF!</v>
      </c>
      <c r="E22" s="10" t="e">
        <f>COUNTIF(#REF!,"1")</f>
        <v>#REF!</v>
      </c>
      <c r="F22" s="10" t="e">
        <f>COUNTIF(#REF!,"1")</f>
        <v>#REF!</v>
      </c>
      <c r="G22" s="10" t="e">
        <f>COUNTIF(#REF!,"1")</f>
        <v>#REF!</v>
      </c>
      <c r="H22" s="10" t="e">
        <f>COUNTIF(#REF!,"1")</f>
        <v>#REF!</v>
      </c>
      <c r="I22" s="10" t="e">
        <f>COUNTIF(#REF!,"1")</f>
        <v>#REF!</v>
      </c>
      <c r="J22" s="13" t="e">
        <f>COUNTIF(#REF!,"1")</f>
        <v>#REF!</v>
      </c>
      <c r="K22" s="14">
        <f t="shared" si="6"/>
        <v>6</v>
      </c>
      <c r="L22" s="15">
        <v>5</v>
      </c>
      <c r="M22" s="15">
        <v>1</v>
      </c>
      <c r="N22" s="15">
        <v>0</v>
      </c>
      <c r="O22" s="15">
        <v>6</v>
      </c>
      <c r="P22" s="15">
        <v>1</v>
      </c>
      <c r="Q22" s="15">
        <v>5</v>
      </c>
      <c r="R22" s="15">
        <v>0</v>
      </c>
      <c r="S22" s="15">
        <v>0</v>
      </c>
      <c r="T22" s="56">
        <v>0</v>
      </c>
    </row>
    <row r="23" spans="1:20" s="7" customFormat="1" ht="32.25" customHeight="1" x14ac:dyDescent="0.25">
      <c r="A23" s="20">
        <v>9</v>
      </c>
      <c r="B23" s="8" t="s">
        <v>23</v>
      </c>
      <c r="C23" s="8"/>
      <c r="D23" s="9" t="e">
        <f t="shared" si="11"/>
        <v>#REF!</v>
      </c>
      <c r="E23" s="10" t="e">
        <f>COUNTIF(#REF!,"1")</f>
        <v>#REF!</v>
      </c>
      <c r="F23" s="10" t="e">
        <f>COUNTIF(#REF!,"1")</f>
        <v>#REF!</v>
      </c>
      <c r="G23" s="10" t="e">
        <f>COUNTIF(#REF!,"1")</f>
        <v>#REF!</v>
      </c>
      <c r="H23" s="10" t="e">
        <f>COUNTIF(#REF!,"1")</f>
        <v>#REF!</v>
      </c>
      <c r="I23" s="10" t="e">
        <f>COUNTIF(#REF!,"1")</f>
        <v>#REF!</v>
      </c>
      <c r="J23" s="13" t="e">
        <f>COUNTIF(#REF!,"1")</f>
        <v>#REF!</v>
      </c>
      <c r="K23" s="14">
        <f t="shared" si="6"/>
        <v>20</v>
      </c>
      <c r="L23" s="15">
        <v>10</v>
      </c>
      <c r="M23" s="15">
        <v>10</v>
      </c>
      <c r="N23" s="15">
        <v>11</v>
      </c>
      <c r="O23" s="15">
        <v>9</v>
      </c>
      <c r="P23" s="15">
        <v>1</v>
      </c>
      <c r="Q23" s="15">
        <v>6</v>
      </c>
      <c r="R23" s="15">
        <v>2</v>
      </c>
      <c r="S23" s="15">
        <v>0</v>
      </c>
      <c r="T23" s="56">
        <v>0</v>
      </c>
    </row>
    <row r="24" spans="1:20" s="7" customFormat="1" ht="32.25" customHeight="1" x14ac:dyDescent="0.25">
      <c r="A24" s="24">
        <v>10</v>
      </c>
      <c r="B24" s="8" t="s">
        <v>33</v>
      </c>
      <c r="C24" s="8"/>
      <c r="D24" s="9" t="e">
        <f t="shared" si="11"/>
        <v>#REF!</v>
      </c>
      <c r="E24" s="10" t="e">
        <f>COUNTIF(#REF!,"1")</f>
        <v>#REF!</v>
      </c>
      <c r="F24" s="10" t="e">
        <f>COUNTIF(#REF!,"1")</f>
        <v>#REF!</v>
      </c>
      <c r="G24" s="10" t="e">
        <f>COUNTIF(#REF!,"1")</f>
        <v>#REF!</v>
      </c>
      <c r="H24" s="10" t="e">
        <f>COUNTIF(#REF!,"1")</f>
        <v>#REF!</v>
      </c>
      <c r="I24" s="10" t="e">
        <f>COUNTIF(#REF!,"1")</f>
        <v>#REF!</v>
      </c>
      <c r="J24" s="13" t="e">
        <f>COUNTIF(#REF!,"1")</f>
        <v>#REF!</v>
      </c>
      <c r="K24" s="14">
        <f t="shared" si="6"/>
        <v>40</v>
      </c>
      <c r="L24" s="15">
        <v>22</v>
      </c>
      <c r="M24" s="15">
        <v>18</v>
      </c>
      <c r="N24" s="15">
        <v>20</v>
      </c>
      <c r="O24" s="15">
        <v>19</v>
      </c>
      <c r="P24" s="15">
        <v>6</v>
      </c>
      <c r="Q24" s="15">
        <v>5</v>
      </c>
      <c r="R24" s="15">
        <v>3</v>
      </c>
      <c r="S24" s="15">
        <v>1</v>
      </c>
      <c r="T24" s="56">
        <v>1</v>
      </c>
    </row>
    <row r="25" spans="1:20" s="7" customFormat="1" ht="32.25" customHeight="1" x14ac:dyDescent="0.25">
      <c r="A25" s="20">
        <v>11</v>
      </c>
      <c r="B25" s="8" t="s">
        <v>34</v>
      </c>
      <c r="C25" s="8"/>
      <c r="D25" s="9" t="e">
        <f t="shared" ref="D25:D27" si="12">E25+H25</f>
        <v>#REF!</v>
      </c>
      <c r="E25" s="10" t="e">
        <f>COUNTIF(#REF!,"1")</f>
        <v>#REF!</v>
      </c>
      <c r="F25" s="10" t="e">
        <f>COUNTIF(#REF!,"1")</f>
        <v>#REF!</v>
      </c>
      <c r="G25" s="10" t="e">
        <f>COUNTIF(#REF!,"1")</f>
        <v>#REF!</v>
      </c>
      <c r="H25" s="10" t="e">
        <f>COUNTIF(#REF!,"1")</f>
        <v>#REF!</v>
      </c>
      <c r="I25" s="10" t="e">
        <f>COUNTIF(#REF!,"1")</f>
        <v>#REF!</v>
      </c>
      <c r="J25" s="13" t="e">
        <f>COUNTIF(#REF!,"1")</f>
        <v>#REF!</v>
      </c>
      <c r="K25" s="14">
        <f t="shared" si="6"/>
        <v>57</v>
      </c>
      <c r="L25" s="15">
        <v>30</v>
      </c>
      <c r="M25" s="15">
        <v>27</v>
      </c>
      <c r="N25" s="15">
        <v>25</v>
      </c>
      <c r="O25" s="15">
        <v>31</v>
      </c>
      <c r="P25" s="15">
        <v>6</v>
      </c>
      <c r="Q25" s="15">
        <v>14</v>
      </c>
      <c r="R25" s="15">
        <v>0</v>
      </c>
      <c r="S25" s="15">
        <v>1</v>
      </c>
      <c r="T25" s="56">
        <v>0</v>
      </c>
    </row>
    <row r="26" spans="1:20" s="7" customFormat="1" ht="32.25" customHeight="1" x14ac:dyDescent="0.25">
      <c r="A26" s="24">
        <v>12</v>
      </c>
      <c r="B26" s="8" t="s">
        <v>35</v>
      </c>
      <c r="C26" s="8"/>
      <c r="D26" s="9" t="e">
        <f t="shared" si="12"/>
        <v>#REF!</v>
      </c>
      <c r="E26" s="10" t="e">
        <f>COUNTIF(#REF!,"1")</f>
        <v>#REF!</v>
      </c>
      <c r="F26" s="10" t="e">
        <f>COUNTIF(#REF!,"1")</f>
        <v>#REF!</v>
      </c>
      <c r="G26" s="10" t="e">
        <f>COUNTIF(#REF!,"1")</f>
        <v>#REF!</v>
      </c>
      <c r="H26" s="10" t="e">
        <f>COUNTIF(#REF!,"1")</f>
        <v>#REF!</v>
      </c>
      <c r="I26" s="10" t="e">
        <f>COUNTIF(#REF!,"1")</f>
        <v>#REF!</v>
      </c>
      <c r="J26" s="13" t="e">
        <f>COUNTIF(#REF!,"1")</f>
        <v>#REF!</v>
      </c>
      <c r="K26" s="14">
        <f t="shared" si="6"/>
        <v>68</v>
      </c>
      <c r="L26" s="15">
        <v>64</v>
      </c>
      <c r="M26" s="15">
        <v>4</v>
      </c>
      <c r="N26" s="15">
        <v>12</v>
      </c>
      <c r="O26" s="15">
        <v>55</v>
      </c>
      <c r="P26" s="15">
        <v>8</v>
      </c>
      <c r="Q26" s="15">
        <v>6</v>
      </c>
      <c r="R26" s="15">
        <v>1</v>
      </c>
      <c r="S26" s="15">
        <v>1</v>
      </c>
      <c r="T26" s="56">
        <v>0</v>
      </c>
    </row>
    <row r="27" spans="1:20" s="7" customFormat="1" ht="32.25" customHeight="1" thickBot="1" x14ac:dyDescent="0.3">
      <c r="A27" s="26">
        <v>13</v>
      </c>
      <c r="B27" s="27" t="s">
        <v>36</v>
      </c>
      <c r="C27" s="27"/>
      <c r="D27" s="28" t="e">
        <f t="shared" si="12"/>
        <v>#REF!</v>
      </c>
      <c r="E27" s="29" t="e">
        <f>COUNTIF(#REF!,"1")</f>
        <v>#REF!</v>
      </c>
      <c r="F27" s="29" t="e">
        <f>COUNTIF(#REF!,"1")</f>
        <v>#REF!</v>
      </c>
      <c r="G27" s="29" t="e">
        <f>COUNTIF(#REF!,"1")</f>
        <v>#REF!</v>
      </c>
      <c r="H27" s="29" t="e">
        <f>COUNTIF(#REF!,"1")</f>
        <v>#REF!</v>
      </c>
      <c r="I27" s="29" t="e">
        <f>COUNTIF(#REF!,"1")</f>
        <v>#REF!</v>
      </c>
      <c r="J27" s="30" t="e">
        <f>COUNTIF(#REF!,"1")</f>
        <v>#REF!</v>
      </c>
      <c r="K27" s="31">
        <f t="shared" si="6"/>
        <v>56</v>
      </c>
      <c r="L27" s="32">
        <v>56</v>
      </c>
      <c r="M27" s="32">
        <v>0</v>
      </c>
      <c r="N27" s="32">
        <v>33</v>
      </c>
      <c r="O27" s="32">
        <v>21</v>
      </c>
      <c r="P27" s="32">
        <v>2</v>
      </c>
      <c r="Q27" s="32">
        <v>4</v>
      </c>
      <c r="R27" s="32">
        <v>0</v>
      </c>
      <c r="S27" s="32">
        <v>2</v>
      </c>
      <c r="T27" s="57">
        <v>0</v>
      </c>
    </row>
    <row r="28" spans="1:20" s="7" customFormat="1" ht="15" customHeight="1" thickTop="1" x14ac:dyDescent="0.25"/>
  </sheetData>
  <mergeCells count="26">
    <mergeCell ref="S4:T4"/>
    <mergeCell ref="K3:K6"/>
    <mergeCell ref="L3:L6"/>
    <mergeCell ref="M3:M6"/>
    <mergeCell ref="T5:T6"/>
    <mergeCell ref="A1:T1"/>
    <mergeCell ref="A3:A6"/>
    <mergeCell ref="B3:B6"/>
    <mergeCell ref="C3:C5"/>
    <mergeCell ref="D3:J3"/>
    <mergeCell ref="N4:N6"/>
    <mergeCell ref="O4:R4"/>
    <mergeCell ref="N3:T3"/>
    <mergeCell ref="D4:D5"/>
    <mergeCell ref="E4:G4"/>
    <mergeCell ref="H4:J4"/>
    <mergeCell ref="O5:O6"/>
    <mergeCell ref="P5:P6"/>
    <mergeCell ref="Q5:Q6"/>
    <mergeCell ref="R5:R6"/>
    <mergeCell ref="S5:S6"/>
    <mergeCell ref="B7:C7"/>
    <mergeCell ref="B9:C9"/>
    <mergeCell ref="B14:C14"/>
    <mergeCell ref="B18:C18"/>
    <mergeCell ref="B12:C12"/>
  </mergeCells>
  <printOptions horizontalCentered="1"/>
  <pageMargins left="0.39370078740157483" right="0.31496062992125984" top="0.36" bottom="0.4" header="0" footer="0"/>
  <pageSetup paperSize="9" scale="90" orientation="portrait" r:id="rId1"/>
  <colBreaks count="1" manualBreakCount="1">
    <brk id="20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Tam Đường</vt:lpstr>
      <vt:lpstr>'Tam Đường'!Print_Area</vt:lpstr>
      <vt:lpstr>'Tam Đường'!Print_Titles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Quyen</cp:lastModifiedBy>
  <cp:lastPrinted>2025-05-02T08:18:50Z</cp:lastPrinted>
  <dcterms:created xsi:type="dcterms:W3CDTF">2025-03-11T08:36:14Z</dcterms:created>
  <dcterms:modified xsi:type="dcterms:W3CDTF">2025-05-02T08:18:54Z</dcterms:modified>
</cp:coreProperties>
</file>